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urizio\Desktop\VDF\LAN7\PED\6762427-ISTITUTO TECNICO PER ATTIVITA' SOCIALI - B.CHIMIRRI\Dinets\"/>
    </mc:Choice>
  </mc:AlternateContent>
  <bookViews>
    <workbookView xWindow="28680" yWindow="-120" windowWidth="29040" windowHeight="15840"/>
  </bookViews>
  <sheets>
    <sheet name="Allegato 4" sheetId="1" r:id="rId1"/>
    <sheet name="Dettaglio Allegato 4" sheetId="2" r:id="rId2"/>
    <sheet name="Dettaglio DEI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MCQH+Uyeftz3Qxlb4ZA9o7VOriQ=="/>
    </ext>
  </extLst>
</workbook>
</file>

<file path=xl/calcChain.xml><?xml version="1.0" encoding="utf-8"?>
<calcChain xmlns="http://schemas.openxmlformats.org/spreadsheetml/2006/main">
  <c r="I7" i="3" l="1"/>
  <c r="H7" i="3"/>
  <c r="J7" i="3" s="1"/>
  <c r="J6" i="3"/>
  <c r="I6" i="3"/>
  <c r="H6" i="3"/>
  <c r="I5" i="3"/>
  <c r="I2" i="3" s="1"/>
  <c r="I3" i="3" s="1"/>
  <c r="H5" i="3"/>
  <c r="J5" i="3" s="1"/>
  <c r="J2" i="3" s="1"/>
  <c r="J3" i="3" s="1"/>
  <c r="H3" i="3"/>
  <c r="H2" i="3"/>
</calcChain>
</file>

<file path=xl/sharedStrings.xml><?xml version="1.0" encoding="utf-8"?>
<sst xmlns="http://schemas.openxmlformats.org/spreadsheetml/2006/main" count="228" uniqueCount="117">
  <si>
    <t>Codice Articolo Convenzione</t>
  </si>
  <si>
    <t>Quantità</t>
  </si>
  <si>
    <t>Durata</t>
  </si>
  <si>
    <t>Prezzo Totale</t>
  </si>
  <si>
    <t>Note</t>
  </si>
  <si>
    <t>ITAS B. CHIMIRRI CATANZARO</t>
  </si>
  <si>
    <t>Consielte</t>
  </si>
  <si>
    <t>RL7-4</t>
  </si>
  <si>
    <t>R7L4-T2RCK33N</t>
  </si>
  <si>
    <t>R7L4-HPET7</t>
  </si>
  <si>
    <t>*</t>
  </si>
  <si>
    <t>R7L4-HPET7-C</t>
  </si>
  <si>
    <t>R7L4-HPET7S</t>
  </si>
  <si>
    <t>R7L4-HPET7S-C</t>
  </si>
  <si>
    <t>R7L4-HPE1S78</t>
  </si>
  <si>
    <t>R7L4-HPE1S78-C</t>
  </si>
  <si>
    <t>R7L4-F9324N</t>
  </si>
  <si>
    <t>R7L4-F9030N</t>
  </si>
  <si>
    <t>R7L4-OM4LCLC01</t>
  </si>
  <si>
    <t>R7L4-OM4LCLC05</t>
  </si>
  <si>
    <t>R7L4-PP24OMLC</t>
  </si>
  <si>
    <t>R7L4-PP24OMLC-I</t>
  </si>
  <si>
    <t>R7L4-OM408EC</t>
  </si>
  <si>
    <t>R7L4-OM408EC-I</t>
  </si>
  <si>
    <t>R7L4-HOTLCOM4</t>
  </si>
  <si>
    <t>R7L4-HOTLCOM4-I</t>
  </si>
  <si>
    <t>R7L4-HPET2</t>
  </si>
  <si>
    <t>R7L4-HPET2-C</t>
  </si>
  <si>
    <t>R7L4-HPE1GS</t>
  </si>
  <si>
    <t>R7L4-HPE1GS-C</t>
  </si>
  <si>
    <t>R7L4-DEIMAT</t>
  </si>
  <si>
    <t>R7L4-DEISER</t>
  </si>
  <si>
    <t>R7L4-INT25PDL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</si>
  <si>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</si>
  <si>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</si>
  <si>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</si>
  <si>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</si>
  <si>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</si>
  <si>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</si>
  <si>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</si>
  <si>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</si>
  <si>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</si>
  <si>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</si>
  <si>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</si>
  <si>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</si>
  <si>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Cablaggio strutturato</t>
  </si>
  <si>
    <t>Fornitura in opera Armadio rack di tipo 2 da 33U - nero, profondo 600mm, di larghezza 800mm</t>
  </si>
  <si>
    <t>TECNOSTEEL</t>
  </si>
  <si>
    <t>Pezzo</t>
  </si>
  <si>
    <t>F8633NCONSIP</t>
  </si>
  <si>
    <t>Switch</t>
  </si>
  <si>
    <t>Fornitura in opera Switch di tipo 7 HPE</t>
  </si>
  <si>
    <t>HPE</t>
  </si>
  <si>
    <t>JH149AC</t>
  </si>
  <si>
    <t>Servizi opzionali</t>
  </si>
  <si>
    <t>Configurazione Switch di tipo 7</t>
  </si>
  <si>
    <t>RTI - Vodafone-Converge</t>
  </si>
  <si>
    <t>Fornitura in opera Scheda aggiuntiva HPE per switch tipo 7</t>
  </si>
  <si>
    <t>JD362B</t>
  </si>
  <si>
    <t>Configurazione Scheda aggiuntiva per switch tipo 7</t>
  </si>
  <si>
    <t>Configurazione Porta aggiuntiva 1000Base-SX per switch di tipo 7 e 8</t>
  </si>
  <si>
    <t>JD118B</t>
  </si>
  <si>
    <t>Fornitura in opera Armadi a rack - tetto con spazzole per ingresso cavi - nero</t>
  </si>
  <si>
    <t>F9324N</t>
  </si>
  <si>
    <t>Fornitura in opera Guida patch orizzontale altezza 1U - nero</t>
  </si>
  <si>
    <t>F9030N</t>
  </si>
  <si>
    <t>Fornitura in opera Bretella in fibra ottica - multimodale OM4 LC-LC lunghezza 1 metro</t>
  </si>
  <si>
    <t>LEVITON</t>
  </si>
  <si>
    <t>HOPLCOM4010LC273</t>
  </si>
  <si>
    <t>Fornitura in opera Bretella in fibra ottica - multimodale OM4 LC-LC lunghezza 5 metro</t>
  </si>
  <si>
    <t>HOPLCOM4050LC273</t>
  </si>
  <si>
    <t xml:space="preserve">Fornitura Patch Panel e accessori in fibra - Patch panel ottico OM3 e OM4 precaricato con 24 LC duplex, standard 19" altezza 1 RU </t>
  </si>
  <si>
    <t>FPCC1SXMM48LC2</t>
  </si>
  <si>
    <t xml:space="preserve">Installazione Patch panel ottico OM3 e OM4 precaricato con 24 LC duplex, standard 19" altezza 1 RU </t>
  </si>
  <si>
    <t>Fornitura cavo multimodale 50/125 micron OM4, 8 fibre classe Eca</t>
  </si>
  <si>
    <t>m</t>
  </si>
  <si>
    <t>GFOM4UNI08LU-Eca</t>
  </si>
  <si>
    <t>Installazione cavo multimodale 50/125 micron OM4, 8 fibre classe Eca</t>
  </si>
  <si>
    <t>Fornitura Patch Panel e accessori in fibra - Pigtail in fibra ottica, LC, 50/125 μm, OM4, 1 metro</t>
  </si>
  <si>
    <t>HOTLCOM4001</t>
  </si>
  <si>
    <t>Installazione Pigtail in fibra ottica, LC, 50/125 μm, OM4, 1 metro</t>
  </si>
  <si>
    <t>Fornitura in opera Switch di tipo 2 HPE</t>
  </si>
  <si>
    <t>JL261AC</t>
  </si>
  <si>
    <t>Configurazione Switch di tipo 2</t>
  </si>
  <si>
    <t>Fornitura in opera Porta aggiuntiva HPE 1000Base-SX per switch di tipo da 1 a 6</t>
  </si>
  <si>
    <t>J4858D</t>
  </si>
  <si>
    <t>Configurazione Porta aggiuntiva 1000Base-SX per switch di tipo da 1 a 6</t>
  </si>
  <si>
    <t>Listino DEI</t>
  </si>
  <si>
    <t>Lavori di realizzazione di opere civili accessorie alla fornitura - Materiali</t>
  </si>
  <si>
    <t>NR</t>
  </si>
  <si>
    <t>Lavori di realizzazione di opere civili accessorie alla fornitura - Servizi</t>
  </si>
  <si>
    <t>Servizi</t>
  </si>
  <si>
    <t>Servizio di intervento su PDL - Pacchetto per 25 PDL</t>
  </si>
  <si>
    <t>Pacchetto di lavorazioni</t>
  </si>
  <si>
    <t>TOTALE</t>
  </si>
  <si>
    <t>Totale MO</t>
  </si>
  <si>
    <t>Totale MAT</t>
  </si>
  <si>
    <t>Totale MDO+MAT</t>
  </si>
  <si>
    <t>Totale attività valorizzate a Listino DEI</t>
  </si>
  <si>
    <t>Totale attività valorizzate a Listino DEI scontato 62,59% (PA)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</si>
  <si>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</si>
  <si>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</si>
  <si>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</si>
  <si>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</si>
  <si>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</si>
  <si>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</si>
  <si>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</si>
  <si>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</si>
  <si>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</si>
  <si>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</si>
  <si>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25076M</t>
  </si>
  <si>
    <t>Canale portacavi in pvc rigido, divisibile in scomparti, installato a parete o soffitto inclusi raccordi e terminali: 200X80 mm per integrazione o sostituzione canalizzazioni di dorsale esistenti ma insufficienti a contenere tutti i cavi rame.</t>
  </si>
  <si>
    <t>MT</t>
  </si>
  <si>
    <t>M01034B</t>
  </si>
  <si>
    <t xml:space="preserve"> Operatore informatico  prezzo comprensivo di spese generali ed utili di impresa pari al 28.7% per risorsa specializzata al set up configurazione</t>
  </si>
  <si>
    <t>M01025B</t>
  </si>
  <si>
    <t>Operatore categoria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</si>
</sst>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dd/mm/yy"/>
  </numFmts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4" fontId="3" fillId="0" borderId="0" xfId="0" applyNumberFormat="1" applyFont="1"/>
    <xf numFmtId="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8" fontId="5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/>
    <xf numFmtId="0" fontId="0" fillId="0" borderId="0" xfId="0" applyFont="1" applyAlignment="1"/>
    <xf numFmtId="0" fontId="1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0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topLeftCell="A4" workbookViewId="0">
      <selection activeCell="D2" sqref="D2:D25"/>
    </sheetView>
  </sheetViews>
  <sheetFormatPr defaultColWidth="14.42578125" defaultRowHeight="15" customHeight="1"/>
  <cols>
    <col min="1" max="1" width="27" customWidth="1"/>
    <col min="2" max="2" width="8" customWidth="1"/>
    <col min="3" max="3" width="6" customWidth="1"/>
    <col min="4" max="4" width="13" customWidth="1"/>
    <col min="5" max="6" width="4" customWidth="1"/>
    <col min="7" max="7" width="17.28515625" customWidth="1"/>
    <col min="8" max="8" width="10" customWidth="1"/>
    <col min="9" max="9" width="27.28515625" customWidth="1"/>
    <col min="10" max="10" width="9" customWidth="1"/>
    <col min="11" max="11" width="5" customWidth="1"/>
    <col min="12" max="26" width="8.710937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>
        <v>6762427</v>
      </c>
      <c r="H1" s="3">
        <v>44684</v>
      </c>
      <c r="I1" s="2" t="s">
        <v>5</v>
      </c>
      <c r="J1" s="2" t="s">
        <v>6</v>
      </c>
      <c r="K1" s="2" t="s">
        <v>7</v>
      </c>
    </row>
    <row r="2" spans="1:11" ht="14.25" customHeight="1">
      <c r="A2" s="2" t="s">
        <v>8</v>
      </c>
      <c r="B2" s="4">
        <v>1</v>
      </c>
      <c r="D2" s="4">
        <v>432.3</v>
      </c>
    </row>
    <row r="3" spans="1:11" ht="14.25" customHeight="1">
      <c r="A3" s="2" t="s">
        <v>9</v>
      </c>
      <c r="B3" s="4">
        <v>1</v>
      </c>
      <c r="D3" s="4">
        <v>1621.74</v>
      </c>
      <c r="E3" s="2" t="s">
        <v>10</v>
      </c>
    </row>
    <row r="4" spans="1:11" ht="14.25" customHeight="1">
      <c r="A4" s="2" t="s">
        <v>11</v>
      </c>
      <c r="B4" s="4">
        <v>1</v>
      </c>
      <c r="D4" s="4">
        <v>47.35</v>
      </c>
      <c r="E4" s="2" t="s">
        <v>10</v>
      </c>
    </row>
    <row r="5" spans="1:11" ht="14.25" customHeight="1">
      <c r="A5" s="2" t="s">
        <v>12</v>
      </c>
      <c r="B5" s="4">
        <v>1</v>
      </c>
      <c r="D5" s="4">
        <v>101.75</v>
      </c>
      <c r="E5" s="2" t="s">
        <v>10</v>
      </c>
    </row>
    <row r="6" spans="1:11" ht="14.25" customHeight="1">
      <c r="A6" s="2" t="s">
        <v>13</v>
      </c>
      <c r="B6" s="4">
        <v>1</v>
      </c>
      <c r="D6" s="4">
        <v>2.97</v>
      </c>
      <c r="E6" s="2" t="s">
        <v>10</v>
      </c>
    </row>
    <row r="7" spans="1:11" ht="14.25" customHeight="1">
      <c r="A7" s="2" t="s">
        <v>14</v>
      </c>
      <c r="B7" s="4">
        <v>12</v>
      </c>
      <c r="D7" s="4">
        <v>501</v>
      </c>
      <c r="E7" s="2" t="s">
        <v>10</v>
      </c>
    </row>
    <row r="8" spans="1:11" ht="14.25" customHeight="1">
      <c r="A8" s="2" t="s">
        <v>15</v>
      </c>
      <c r="B8" s="4">
        <v>12</v>
      </c>
      <c r="D8" s="4">
        <v>14.64</v>
      </c>
      <c r="E8" s="2" t="s">
        <v>10</v>
      </c>
    </row>
    <row r="9" spans="1:11" ht="14.25" customHeight="1">
      <c r="A9" s="2" t="s">
        <v>16</v>
      </c>
      <c r="B9" s="4">
        <v>1</v>
      </c>
      <c r="D9" s="4">
        <v>12.72</v>
      </c>
    </row>
    <row r="10" spans="1:11" ht="14.25" customHeight="1">
      <c r="A10" s="2" t="s">
        <v>17</v>
      </c>
      <c r="B10" s="4">
        <v>3</v>
      </c>
      <c r="D10" s="4">
        <v>8.3699999999999992</v>
      </c>
    </row>
    <row r="11" spans="1:11" ht="14.25" customHeight="1">
      <c r="A11" s="2" t="s">
        <v>18</v>
      </c>
      <c r="B11" s="4">
        <v>16</v>
      </c>
      <c r="D11" s="4">
        <v>202.4</v>
      </c>
    </row>
    <row r="12" spans="1:11" ht="14.25" customHeight="1">
      <c r="A12" s="2" t="s">
        <v>19</v>
      </c>
      <c r="B12" s="4">
        <v>4</v>
      </c>
      <c r="D12" s="4">
        <v>86</v>
      </c>
    </row>
    <row r="13" spans="1:11" ht="14.25" customHeight="1">
      <c r="A13" s="2" t="s">
        <v>20</v>
      </c>
      <c r="B13" s="4">
        <v>10</v>
      </c>
      <c r="D13" s="4">
        <v>825.8</v>
      </c>
    </row>
    <row r="14" spans="1:11" ht="14.25" customHeight="1">
      <c r="A14" s="2" t="s">
        <v>21</v>
      </c>
      <c r="B14" s="4">
        <v>10</v>
      </c>
      <c r="D14" s="4">
        <v>151.4</v>
      </c>
    </row>
    <row r="15" spans="1:11" ht="14.25" customHeight="1">
      <c r="A15" s="2" t="s">
        <v>22</v>
      </c>
      <c r="B15" s="4">
        <v>550</v>
      </c>
      <c r="D15" s="4">
        <v>814</v>
      </c>
    </row>
    <row r="16" spans="1:11" ht="14.25" customHeight="1">
      <c r="A16" s="2" t="s">
        <v>23</v>
      </c>
      <c r="B16" s="4">
        <v>550</v>
      </c>
      <c r="D16" s="4">
        <v>368.5</v>
      </c>
    </row>
    <row r="17" spans="1:5" ht="14.25" customHeight="1">
      <c r="A17" s="2" t="s">
        <v>24</v>
      </c>
      <c r="B17" s="4">
        <v>120</v>
      </c>
      <c r="D17" s="4">
        <v>438</v>
      </c>
    </row>
    <row r="18" spans="1:5" ht="14.25" customHeight="1">
      <c r="A18" s="2" t="s">
        <v>25</v>
      </c>
      <c r="B18" s="4">
        <v>120</v>
      </c>
      <c r="D18" s="4">
        <v>1816.8</v>
      </c>
    </row>
    <row r="19" spans="1:5" ht="14.25" customHeight="1">
      <c r="A19" s="2" t="s">
        <v>26</v>
      </c>
      <c r="B19" s="4">
        <v>12</v>
      </c>
      <c r="D19" s="4">
        <v>5174.04</v>
      </c>
      <c r="E19" s="2" t="s">
        <v>10</v>
      </c>
    </row>
    <row r="20" spans="1:5" ht="14.25" customHeight="1">
      <c r="A20" s="2" t="s">
        <v>27</v>
      </c>
      <c r="B20" s="4">
        <v>12</v>
      </c>
      <c r="D20" s="4">
        <v>151.08000000000001</v>
      </c>
      <c r="E20" s="2" t="s">
        <v>10</v>
      </c>
    </row>
    <row r="21" spans="1:5" ht="14.25" customHeight="1">
      <c r="A21" s="2" t="s">
        <v>28</v>
      </c>
      <c r="B21" s="4">
        <v>24</v>
      </c>
      <c r="D21" s="4">
        <v>1002</v>
      </c>
      <c r="E21" s="2" t="s">
        <v>10</v>
      </c>
    </row>
    <row r="22" spans="1:5" ht="14.25" customHeight="1">
      <c r="A22" s="2" t="s">
        <v>29</v>
      </c>
      <c r="B22" s="4">
        <v>24</v>
      </c>
      <c r="D22" s="4">
        <v>29.28</v>
      </c>
      <c r="E22" s="2" t="s">
        <v>10</v>
      </c>
    </row>
    <row r="23" spans="1:5" ht="14.25" customHeight="1">
      <c r="A23" s="2" t="s">
        <v>30</v>
      </c>
      <c r="B23" s="4">
        <v>1</v>
      </c>
      <c r="D23" s="4">
        <v>823.36</v>
      </c>
    </row>
    <row r="24" spans="1:5" ht="14.25" customHeight="1">
      <c r="A24" s="2" t="s">
        <v>31</v>
      </c>
      <c r="B24" s="4">
        <v>1</v>
      </c>
      <c r="D24" s="4">
        <v>1451.52</v>
      </c>
    </row>
    <row r="25" spans="1:5" ht="14.25" customHeight="1">
      <c r="A25" s="2" t="s">
        <v>32</v>
      </c>
      <c r="B25" s="4">
        <v>3</v>
      </c>
      <c r="D25" s="4">
        <v>1523.82</v>
      </c>
    </row>
    <row r="26" spans="1:5" ht="14.25" customHeight="1">
      <c r="A26" s="1"/>
      <c r="B26" s="1"/>
      <c r="C26" s="1"/>
      <c r="D26" s="5">
        <v>17600.84</v>
      </c>
      <c r="E26" s="1" t="s">
        <v>33</v>
      </c>
    </row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Q2" sqref="Q2"/>
    </sheetView>
  </sheetViews>
  <sheetFormatPr defaultColWidth="14.42578125" defaultRowHeight="15" customHeight="1"/>
  <cols>
    <col min="1" max="1" width="21" customWidth="1"/>
    <col min="2" max="2" width="27" customWidth="1"/>
    <col min="3" max="3" width="130" customWidth="1"/>
    <col min="4" max="4" width="23" customWidth="1"/>
    <col min="5" max="5" width="8" customWidth="1"/>
    <col min="6" max="6" width="6" customWidth="1"/>
    <col min="7" max="7" width="24" customWidth="1"/>
    <col min="8" max="8" width="16" customWidth="1"/>
    <col min="9" max="9" width="10" customWidth="1"/>
    <col min="10" max="13" width="20" customWidth="1"/>
    <col min="14" max="14" width="26" customWidth="1"/>
    <col min="15" max="16" width="4" customWidth="1"/>
    <col min="17" max="17" width="8" bestFit="1" customWidth="1"/>
    <col min="18" max="18" width="10" customWidth="1"/>
    <col min="19" max="19" width="26" customWidth="1"/>
    <col min="20" max="20" width="9" customWidth="1"/>
    <col min="21" max="21" width="5" customWidth="1"/>
    <col min="22" max="26" width="8.7109375" customWidth="1"/>
  </cols>
  <sheetData>
    <row r="1" spans="1:21" ht="14.25" customHeight="1">
      <c r="A1" s="1" t="s">
        <v>34</v>
      </c>
      <c r="B1" s="1" t="s">
        <v>0</v>
      </c>
      <c r="C1" s="1" t="s">
        <v>35</v>
      </c>
      <c r="D1" s="1" t="s">
        <v>36</v>
      </c>
      <c r="E1" s="1" t="s">
        <v>1</v>
      </c>
      <c r="F1" s="1" t="s">
        <v>2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</v>
      </c>
      <c r="P1" s="1"/>
      <c r="Q1" s="2">
        <v>6762427</v>
      </c>
      <c r="R1" s="3">
        <v>44610</v>
      </c>
      <c r="S1" s="2" t="s">
        <v>5</v>
      </c>
      <c r="T1" s="2" t="s">
        <v>6</v>
      </c>
      <c r="U1" s="2" t="s">
        <v>7</v>
      </c>
    </row>
    <row r="2" spans="1:21" ht="14.25" customHeight="1">
      <c r="A2" s="2" t="s">
        <v>45</v>
      </c>
      <c r="B2" s="2" t="s">
        <v>8</v>
      </c>
      <c r="C2" s="2" t="s">
        <v>46</v>
      </c>
      <c r="D2" s="2" t="s">
        <v>47</v>
      </c>
      <c r="E2" s="4">
        <v>1</v>
      </c>
      <c r="G2" s="2" t="s">
        <v>48</v>
      </c>
      <c r="H2" s="4">
        <v>432.3</v>
      </c>
      <c r="I2" s="4">
        <v>432.3</v>
      </c>
      <c r="J2" s="4">
        <v>0</v>
      </c>
      <c r="K2" s="4">
        <v>0</v>
      </c>
      <c r="L2" s="4">
        <v>0</v>
      </c>
      <c r="M2" s="4">
        <v>0</v>
      </c>
      <c r="N2" s="2" t="s">
        <v>49</v>
      </c>
    </row>
    <row r="3" spans="1:21" ht="14.25" customHeight="1">
      <c r="A3" s="2" t="s">
        <v>50</v>
      </c>
      <c r="B3" s="2" t="s">
        <v>9</v>
      </c>
      <c r="C3" s="2" t="s">
        <v>51</v>
      </c>
      <c r="D3" s="2" t="s">
        <v>52</v>
      </c>
      <c r="E3" s="4">
        <v>1</v>
      </c>
      <c r="G3" s="2" t="s">
        <v>48</v>
      </c>
      <c r="H3" s="4">
        <v>1621.74</v>
      </c>
      <c r="I3" s="4">
        <v>1621.74</v>
      </c>
      <c r="J3" s="4">
        <v>0</v>
      </c>
      <c r="K3" s="4">
        <v>0</v>
      </c>
      <c r="L3" s="4">
        <v>0</v>
      </c>
      <c r="M3" s="4">
        <v>0</v>
      </c>
      <c r="N3" s="2" t="s">
        <v>53</v>
      </c>
      <c r="O3" s="2" t="s">
        <v>10</v>
      </c>
    </row>
    <row r="4" spans="1:21" ht="14.25" customHeight="1">
      <c r="A4" s="2" t="s">
        <v>54</v>
      </c>
      <c r="B4" s="2" t="s">
        <v>11</v>
      </c>
      <c r="C4" s="2" t="s">
        <v>55</v>
      </c>
      <c r="D4" s="2" t="s">
        <v>56</v>
      </c>
      <c r="E4" s="4">
        <v>1</v>
      </c>
      <c r="G4" s="2" t="s">
        <v>48</v>
      </c>
      <c r="H4" s="4">
        <v>47.35</v>
      </c>
      <c r="I4" s="4">
        <v>47.35</v>
      </c>
      <c r="J4" s="4">
        <v>0</v>
      </c>
      <c r="K4" s="4">
        <v>0</v>
      </c>
      <c r="L4" s="4">
        <v>0</v>
      </c>
      <c r="M4" s="4">
        <v>0</v>
      </c>
      <c r="O4" s="2" t="s">
        <v>10</v>
      </c>
    </row>
    <row r="5" spans="1:21" ht="14.25" customHeight="1">
      <c r="A5" s="2" t="s">
        <v>50</v>
      </c>
      <c r="B5" s="2" t="s">
        <v>12</v>
      </c>
      <c r="C5" s="2" t="s">
        <v>57</v>
      </c>
      <c r="D5" s="2" t="s">
        <v>52</v>
      </c>
      <c r="E5" s="4">
        <v>1</v>
      </c>
      <c r="G5" s="2" t="s">
        <v>48</v>
      </c>
      <c r="H5" s="4">
        <v>101.75</v>
      </c>
      <c r="I5" s="4">
        <v>101.75</v>
      </c>
      <c r="J5" s="4">
        <v>0</v>
      </c>
      <c r="K5" s="4">
        <v>0</v>
      </c>
      <c r="L5" s="4">
        <v>0</v>
      </c>
      <c r="M5" s="4">
        <v>0</v>
      </c>
      <c r="N5" s="2" t="s">
        <v>58</v>
      </c>
      <c r="O5" s="2" t="s">
        <v>10</v>
      </c>
    </row>
    <row r="6" spans="1:21" ht="14.25" customHeight="1">
      <c r="A6" s="2" t="s">
        <v>54</v>
      </c>
      <c r="B6" s="2" t="s">
        <v>13</v>
      </c>
      <c r="C6" s="2" t="s">
        <v>59</v>
      </c>
      <c r="D6" s="2" t="s">
        <v>56</v>
      </c>
      <c r="E6" s="4">
        <v>1</v>
      </c>
      <c r="G6" s="2" t="s">
        <v>48</v>
      </c>
      <c r="H6" s="4">
        <v>2.97</v>
      </c>
      <c r="I6" s="4">
        <v>2.97</v>
      </c>
      <c r="J6" s="4">
        <v>0</v>
      </c>
      <c r="K6" s="4">
        <v>0</v>
      </c>
      <c r="L6" s="4">
        <v>0</v>
      </c>
      <c r="M6" s="4">
        <v>0</v>
      </c>
      <c r="O6" s="2" t="s">
        <v>10</v>
      </c>
    </row>
    <row r="7" spans="1:21" ht="14.25" customHeight="1">
      <c r="A7" s="2" t="s">
        <v>50</v>
      </c>
      <c r="B7" s="2" t="s">
        <v>14</v>
      </c>
      <c r="C7" s="2" t="s">
        <v>60</v>
      </c>
      <c r="D7" s="2" t="s">
        <v>52</v>
      </c>
      <c r="E7" s="4">
        <v>12</v>
      </c>
      <c r="G7" s="2" t="s">
        <v>48</v>
      </c>
      <c r="H7" s="4">
        <v>41.75</v>
      </c>
      <c r="I7" s="4">
        <v>501</v>
      </c>
      <c r="J7" s="4">
        <v>0</v>
      </c>
      <c r="K7" s="4">
        <v>0</v>
      </c>
      <c r="L7" s="4">
        <v>0</v>
      </c>
      <c r="M7" s="4">
        <v>0</v>
      </c>
      <c r="N7" s="2" t="s">
        <v>61</v>
      </c>
      <c r="O7" s="2" t="s">
        <v>10</v>
      </c>
    </row>
    <row r="8" spans="1:21" ht="14.25" customHeight="1">
      <c r="A8" s="2" t="s">
        <v>54</v>
      </c>
      <c r="B8" s="2" t="s">
        <v>15</v>
      </c>
      <c r="D8" s="2" t="s">
        <v>56</v>
      </c>
      <c r="E8" s="4">
        <v>12</v>
      </c>
      <c r="G8" s="2" t="s">
        <v>48</v>
      </c>
      <c r="H8" s="4">
        <v>1.22</v>
      </c>
      <c r="I8" s="4">
        <v>14.64</v>
      </c>
      <c r="J8" s="4">
        <v>0</v>
      </c>
      <c r="K8" s="4">
        <v>0</v>
      </c>
      <c r="L8" s="4">
        <v>0</v>
      </c>
      <c r="M8" s="4">
        <v>0</v>
      </c>
      <c r="O8" s="2" t="s">
        <v>10</v>
      </c>
    </row>
    <row r="9" spans="1:21" ht="14.25" customHeight="1">
      <c r="A9" s="2" t="s">
        <v>45</v>
      </c>
      <c r="B9" s="2" t="s">
        <v>16</v>
      </c>
      <c r="C9" s="2" t="s">
        <v>62</v>
      </c>
      <c r="D9" s="2" t="s">
        <v>47</v>
      </c>
      <c r="E9" s="4">
        <v>1</v>
      </c>
      <c r="G9" s="2" t="s">
        <v>48</v>
      </c>
      <c r="H9" s="4">
        <v>12.72</v>
      </c>
      <c r="I9" s="4">
        <v>12.72</v>
      </c>
      <c r="J9" s="4">
        <v>0</v>
      </c>
      <c r="K9" s="4">
        <v>0</v>
      </c>
      <c r="L9" s="4">
        <v>0</v>
      </c>
      <c r="M9" s="4">
        <v>0</v>
      </c>
      <c r="N9" s="2" t="s">
        <v>63</v>
      </c>
    </row>
    <row r="10" spans="1:21" ht="14.25" customHeight="1">
      <c r="A10" s="2" t="s">
        <v>45</v>
      </c>
      <c r="B10" s="2" t="s">
        <v>17</v>
      </c>
      <c r="C10" s="2" t="s">
        <v>64</v>
      </c>
      <c r="D10" s="2" t="s">
        <v>47</v>
      </c>
      <c r="E10" s="4">
        <v>3</v>
      </c>
      <c r="G10" s="2" t="s">
        <v>48</v>
      </c>
      <c r="H10" s="4">
        <v>2.79</v>
      </c>
      <c r="I10" s="4">
        <v>8.3699999999999992</v>
      </c>
      <c r="J10" s="4">
        <v>0</v>
      </c>
      <c r="K10" s="4">
        <v>0</v>
      </c>
      <c r="L10" s="4">
        <v>0</v>
      </c>
      <c r="M10" s="4">
        <v>0</v>
      </c>
      <c r="N10" s="2" t="s">
        <v>65</v>
      </c>
    </row>
    <row r="11" spans="1:21" ht="14.25" customHeight="1">
      <c r="A11" s="2" t="s">
        <v>45</v>
      </c>
      <c r="B11" s="2" t="s">
        <v>18</v>
      </c>
      <c r="C11" s="2" t="s">
        <v>66</v>
      </c>
      <c r="D11" s="2" t="s">
        <v>67</v>
      </c>
      <c r="E11" s="4">
        <v>16</v>
      </c>
      <c r="G11" s="2" t="s">
        <v>48</v>
      </c>
      <c r="H11" s="4">
        <v>12.65</v>
      </c>
      <c r="I11" s="4">
        <v>202.4</v>
      </c>
      <c r="J11" s="4">
        <v>0</v>
      </c>
      <c r="K11" s="4">
        <v>0</v>
      </c>
      <c r="L11" s="4">
        <v>0</v>
      </c>
      <c r="M11" s="4">
        <v>0</v>
      </c>
      <c r="N11" s="2" t="s">
        <v>68</v>
      </c>
    </row>
    <row r="12" spans="1:21" ht="14.25" customHeight="1">
      <c r="A12" s="2" t="s">
        <v>45</v>
      </c>
      <c r="B12" s="2" t="s">
        <v>19</v>
      </c>
      <c r="C12" s="2" t="s">
        <v>69</v>
      </c>
      <c r="D12" s="2" t="s">
        <v>67</v>
      </c>
      <c r="E12" s="4">
        <v>4</v>
      </c>
      <c r="G12" s="2" t="s">
        <v>48</v>
      </c>
      <c r="H12" s="4">
        <v>21.5</v>
      </c>
      <c r="I12" s="4">
        <v>86</v>
      </c>
      <c r="J12" s="4">
        <v>0</v>
      </c>
      <c r="K12" s="4">
        <v>0</v>
      </c>
      <c r="L12" s="4">
        <v>0</v>
      </c>
      <c r="M12" s="4">
        <v>0</v>
      </c>
      <c r="N12" s="2" t="s">
        <v>70</v>
      </c>
    </row>
    <row r="13" spans="1:21" ht="14.25" customHeight="1">
      <c r="A13" s="2" t="s">
        <v>45</v>
      </c>
      <c r="B13" s="2" t="s">
        <v>20</v>
      </c>
      <c r="C13" s="2" t="s">
        <v>71</v>
      </c>
      <c r="D13" s="2" t="s">
        <v>67</v>
      </c>
      <c r="E13" s="4">
        <v>10</v>
      </c>
      <c r="G13" s="2" t="s">
        <v>48</v>
      </c>
      <c r="H13" s="4">
        <v>82.58</v>
      </c>
      <c r="I13" s="4">
        <v>825.8</v>
      </c>
      <c r="J13" s="4">
        <v>0</v>
      </c>
      <c r="K13" s="4">
        <v>0</v>
      </c>
      <c r="L13" s="4">
        <v>0</v>
      </c>
      <c r="M13" s="4">
        <v>0</v>
      </c>
      <c r="N13" s="2" t="s">
        <v>72</v>
      </c>
    </row>
    <row r="14" spans="1:21" ht="14.25" customHeight="1">
      <c r="A14" s="2" t="s">
        <v>45</v>
      </c>
      <c r="B14" s="2" t="s">
        <v>21</v>
      </c>
      <c r="C14" s="2" t="s">
        <v>73</v>
      </c>
      <c r="D14" s="2" t="s">
        <v>56</v>
      </c>
      <c r="E14" s="4">
        <v>10</v>
      </c>
      <c r="G14" s="2" t="s">
        <v>48</v>
      </c>
      <c r="H14" s="4">
        <v>15.14</v>
      </c>
      <c r="I14" s="4">
        <v>151.4</v>
      </c>
      <c r="J14" s="4">
        <v>0</v>
      </c>
      <c r="K14" s="4">
        <v>0</v>
      </c>
      <c r="L14" s="4">
        <v>0</v>
      </c>
      <c r="M14" s="4">
        <v>0</v>
      </c>
    </row>
    <row r="15" spans="1:21" ht="14.25" customHeight="1">
      <c r="A15" s="2" t="s">
        <v>45</v>
      </c>
      <c r="B15" s="2" t="s">
        <v>22</v>
      </c>
      <c r="C15" s="2" t="s">
        <v>74</v>
      </c>
      <c r="D15" s="2" t="s">
        <v>67</v>
      </c>
      <c r="E15" s="4">
        <v>550</v>
      </c>
      <c r="G15" s="2" t="s">
        <v>75</v>
      </c>
      <c r="H15" s="4">
        <v>1.48</v>
      </c>
      <c r="I15" s="4">
        <v>814</v>
      </c>
      <c r="J15" s="4">
        <v>0</v>
      </c>
      <c r="K15" s="4">
        <v>0</v>
      </c>
      <c r="L15" s="4">
        <v>0</v>
      </c>
      <c r="M15" s="4">
        <v>0</v>
      </c>
      <c r="N15" s="2" t="s">
        <v>76</v>
      </c>
    </row>
    <row r="16" spans="1:21" ht="14.25" customHeight="1">
      <c r="A16" s="2" t="s">
        <v>45</v>
      </c>
      <c r="B16" s="2" t="s">
        <v>23</v>
      </c>
      <c r="C16" s="2" t="s">
        <v>77</v>
      </c>
      <c r="D16" s="2" t="s">
        <v>56</v>
      </c>
      <c r="E16" s="4">
        <v>550</v>
      </c>
      <c r="G16" s="2" t="s">
        <v>75</v>
      </c>
      <c r="H16" s="4">
        <v>0.67</v>
      </c>
      <c r="I16" s="4">
        <v>368.5</v>
      </c>
      <c r="J16" s="4">
        <v>0</v>
      </c>
      <c r="K16" s="4">
        <v>0</v>
      </c>
      <c r="L16" s="4">
        <v>0</v>
      </c>
      <c r="M16" s="4">
        <v>0</v>
      </c>
    </row>
    <row r="17" spans="1:15" ht="14.25" customHeight="1">
      <c r="A17" s="2" t="s">
        <v>45</v>
      </c>
      <c r="B17" s="2" t="s">
        <v>24</v>
      </c>
      <c r="C17" s="2" t="s">
        <v>78</v>
      </c>
      <c r="D17" s="2" t="s">
        <v>67</v>
      </c>
      <c r="E17" s="4">
        <v>120</v>
      </c>
      <c r="G17" s="2" t="s">
        <v>48</v>
      </c>
      <c r="H17" s="4">
        <v>3.65</v>
      </c>
      <c r="I17" s="4">
        <v>438</v>
      </c>
      <c r="J17" s="4">
        <v>0</v>
      </c>
      <c r="K17" s="4">
        <v>0</v>
      </c>
      <c r="L17" s="4">
        <v>0</v>
      </c>
      <c r="M17" s="4">
        <v>0</v>
      </c>
      <c r="N17" s="2" t="s">
        <v>79</v>
      </c>
    </row>
    <row r="18" spans="1:15" ht="14.25" customHeight="1">
      <c r="A18" s="2" t="s">
        <v>45</v>
      </c>
      <c r="B18" s="2" t="s">
        <v>25</v>
      </c>
      <c r="C18" s="2" t="s">
        <v>80</v>
      </c>
      <c r="D18" s="2" t="s">
        <v>56</v>
      </c>
      <c r="E18" s="4">
        <v>120</v>
      </c>
      <c r="G18" s="2" t="s">
        <v>48</v>
      </c>
      <c r="H18" s="4">
        <v>15.14</v>
      </c>
      <c r="I18" s="4">
        <v>1816.8</v>
      </c>
      <c r="J18" s="4">
        <v>0</v>
      </c>
      <c r="K18" s="4">
        <v>0</v>
      </c>
      <c r="L18" s="4">
        <v>0</v>
      </c>
      <c r="M18" s="4">
        <v>0</v>
      </c>
    </row>
    <row r="19" spans="1:15" ht="14.25" customHeight="1">
      <c r="A19" s="2" t="s">
        <v>50</v>
      </c>
      <c r="B19" s="2" t="s">
        <v>26</v>
      </c>
      <c r="C19" s="2" t="s">
        <v>81</v>
      </c>
      <c r="D19" s="2" t="s">
        <v>52</v>
      </c>
      <c r="E19" s="4">
        <v>12</v>
      </c>
      <c r="G19" s="2" t="s">
        <v>48</v>
      </c>
      <c r="H19" s="4">
        <v>431.17</v>
      </c>
      <c r="I19" s="4">
        <v>5174.04</v>
      </c>
      <c r="J19" s="4">
        <v>0</v>
      </c>
      <c r="K19" s="4">
        <v>0</v>
      </c>
      <c r="L19" s="4">
        <v>0</v>
      </c>
      <c r="M19" s="4">
        <v>0</v>
      </c>
      <c r="N19" s="2" t="s">
        <v>82</v>
      </c>
      <c r="O19" s="2" t="s">
        <v>10</v>
      </c>
    </row>
    <row r="20" spans="1:15" ht="14.25" customHeight="1">
      <c r="A20" s="2" t="s">
        <v>54</v>
      </c>
      <c r="B20" s="2" t="s">
        <v>27</v>
      </c>
      <c r="C20" s="2" t="s">
        <v>83</v>
      </c>
      <c r="D20" s="2" t="s">
        <v>56</v>
      </c>
      <c r="E20" s="4">
        <v>12</v>
      </c>
      <c r="G20" s="2" t="s">
        <v>48</v>
      </c>
      <c r="H20" s="4">
        <v>12.59</v>
      </c>
      <c r="I20" s="4">
        <v>151.08000000000001</v>
      </c>
      <c r="J20" s="4">
        <v>0</v>
      </c>
      <c r="K20" s="4">
        <v>0</v>
      </c>
      <c r="L20" s="4">
        <v>0</v>
      </c>
      <c r="M20" s="4">
        <v>0</v>
      </c>
      <c r="O20" s="2" t="s">
        <v>10</v>
      </c>
    </row>
    <row r="21" spans="1:15" ht="14.25" customHeight="1">
      <c r="A21" s="2" t="s">
        <v>50</v>
      </c>
      <c r="B21" s="2" t="s">
        <v>28</v>
      </c>
      <c r="C21" s="2" t="s">
        <v>84</v>
      </c>
      <c r="D21" s="2" t="s">
        <v>52</v>
      </c>
      <c r="E21" s="4">
        <v>24</v>
      </c>
      <c r="G21" s="2" t="s">
        <v>48</v>
      </c>
      <c r="H21" s="4">
        <v>41.75</v>
      </c>
      <c r="I21" s="4">
        <v>1002</v>
      </c>
      <c r="J21" s="4">
        <v>0</v>
      </c>
      <c r="K21" s="4">
        <v>0</v>
      </c>
      <c r="L21" s="4">
        <v>0</v>
      </c>
      <c r="M21" s="4">
        <v>0</v>
      </c>
      <c r="N21" s="2" t="s">
        <v>85</v>
      </c>
      <c r="O21" s="2" t="s">
        <v>10</v>
      </c>
    </row>
    <row r="22" spans="1:15" ht="14.25" customHeight="1">
      <c r="A22" s="2" t="s">
        <v>54</v>
      </c>
      <c r="B22" s="2" t="s">
        <v>29</v>
      </c>
      <c r="C22" s="2" t="s">
        <v>86</v>
      </c>
      <c r="D22" s="2" t="s">
        <v>56</v>
      </c>
      <c r="E22" s="4">
        <v>24</v>
      </c>
      <c r="G22" s="2" t="s">
        <v>48</v>
      </c>
      <c r="H22" s="4">
        <v>1.22</v>
      </c>
      <c r="I22" s="4">
        <v>29.28</v>
      </c>
      <c r="J22" s="4">
        <v>0</v>
      </c>
      <c r="K22" s="4">
        <v>0</v>
      </c>
      <c r="L22" s="4">
        <v>0</v>
      </c>
      <c r="M22" s="4">
        <v>0</v>
      </c>
      <c r="O22" s="2" t="s">
        <v>10</v>
      </c>
    </row>
    <row r="23" spans="1:15" ht="14.25" customHeight="1">
      <c r="A23" s="2" t="s">
        <v>87</v>
      </c>
      <c r="B23" s="2" t="s">
        <v>30</v>
      </c>
      <c r="C23" s="2" t="s">
        <v>88</v>
      </c>
      <c r="D23" s="2" t="s">
        <v>56</v>
      </c>
      <c r="E23" s="4">
        <v>1</v>
      </c>
      <c r="G23" s="2" t="s">
        <v>89</v>
      </c>
      <c r="H23" s="4">
        <v>823.36</v>
      </c>
      <c r="I23" s="4">
        <v>823.36</v>
      </c>
      <c r="J23" s="4">
        <v>0</v>
      </c>
      <c r="K23" s="4">
        <v>0</v>
      </c>
      <c r="L23" s="4">
        <v>0</v>
      </c>
      <c r="M23" s="4">
        <v>0</v>
      </c>
    </row>
    <row r="24" spans="1:15" ht="14.25" customHeight="1">
      <c r="A24" s="2" t="s">
        <v>87</v>
      </c>
      <c r="B24" s="2" t="s">
        <v>31</v>
      </c>
      <c r="C24" s="2" t="s">
        <v>90</v>
      </c>
      <c r="D24" s="2" t="s">
        <v>56</v>
      </c>
      <c r="E24" s="4">
        <v>1</v>
      </c>
      <c r="G24" s="2" t="s">
        <v>89</v>
      </c>
      <c r="H24" s="4">
        <v>1451.52</v>
      </c>
      <c r="I24" s="4">
        <v>1451.52</v>
      </c>
      <c r="J24" s="4">
        <v>0</v>
      </c>
      <c r="K24" s="4">
        <v>0</v>
      </c>
      <c r="L24" s="4">
        <v>0</v>
      </c>
      <c r="M24" s="4">
        <v>0</v>
      </c>
    </row>
    <row r="25" spans="1:15" ht="14.25" customHeight="1">
      <c r="A25" s="2" t="s">
        <v>91</v>
      </c>
      <c r="B25" s="2" t="s">
        <v>32</v>
      </c>
      <c r="C25" s="2" t="s">
        <v>92</v>
      </c>
      <c r="D25" s="2" t="s">
        <v>56</v>
      </c>
      <c r="E25" s="4">
        <v>3</v>
      </c>
      <c r="G25" s="2" t="s">
        <v>93</v>
      </c>
      <c r="H25" s="4">
        <v>507.94</v>
      </c>
      <c r="I25" s="4">
        <v>1523.82</v>
      </c>
      <c r="J25" s="4">
        <v>0</v>
      </c>
      <c r="K25" s="4">
        <v>0</v>
      </c>
      <c r="L25" s="4">
        <v>0</v>
      </c>
      <c r="M25" s="4">
        <v>0</v>
      </c>
    </row>
    <row r="26" spans="1:15" ht="14.25" customHeight="1">
      <c r="A26" s="1"/>
      <c r="B26" s="1"/>
      <c r="C26" s="1"/>
      <c r="D26" s="1"/>
      <c r="E26" s="1"/>
      <c r="F26" s="1"/>
      <c r="G26" s="1"/>
      <c r="H26" s="1" t="s">
        <v>94</v>
      </c>
      <c r="I26" s="5">
        <v>17600.84</v>
      </c>
      <c r="J26" s="5">
        <v>0</v>
      </c>
      <c r="K26" s="5">
        <v>0</v>
      </c>
      <c r="L26" s="5">
        <v>0</v>
      </c>
      <c r="M26" s="5">
        <v>0</v>
      </c>
    </row>
    <row r="27" spans="1:15" ht="14.25" customHeight="1"/>
    <row r="28" spans="1:15" ht="14.25" customHeight="1"/>
    <row r="29" spans="1:15" ht="14.25" customHeight="1"/>
    <row r="30" spans="1:15" ht="14.25" customHeight="1"/>
    <row r="31" spans="1:15" ht="14.25" customHeight="1"/>
    <row r="32" spans="1:1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B23" sqref="B23"/>
    </sheetView>
  </sheetViews>
  <sheetFormatPr defaultColWidth="14.42578125" defaultRowHeight="15" customHeight="1"/>
  <cols>
    <col min="1" max="1" width="20" customWidth="1"/>
    <col min="2" max="2" width="40" customWidth="1"/>
    <col min="3" max="3" width="14" customWidth="1"/>
    <col min="4" max="7" width="12" customWidth="1"/>
    <col min="8" max="10" width="14" customWidth="1"/>
    <col min="11" max="26" width="8.7109375" customWidth="1"/>
  </cols>
  <sheetData>
    <row r="1" spans="1:10" ht="14.25" customHeight="1">
      <c r="A1" s="15"/>
      <c r="B1" s="16"/>
      <c r="C1" s="16"/>
      <c r="D1" s="15"/>
      <c r="E1" s="16"/>
      <c r="F1" s="16"/>
      <c r="G1" s="16"/>
      <c r="H1" s="6" t="s">
        <v>95</v>
      </c>
      <c r="I1" s="6" t="s">
        <v>96</v>
      </c>
      <c r="J1" s="6" t="s">
        <v>97</v>
      </c>
    </row>
    <row r="2" spans="1:10" ht="14.25" customHeight="1">
      <c r="A2" s="17" t="s">
        <v>98</v>
      </c>
      <c r="B2" s="18"/>
      <c r="C2" s="19"/>
      <c r="D2" s="15"/>
      <c r="E2" s="16"/>
      <c r="F2" s="16"/>
      <c r="G2" s="16"/>
      <c r="H2" s="7">
        <f t="shared" ref="H2:J2" si="0">SUM(H5:H999)</f>
        <v>3880.0448000000001</v>
      </c>
      <c r="I2" s="7">
        <f t="shared" si="0"/>
        <v>2200.9151999999999</v>
      </c>
      <c r="J2" s="7">
        <f t="shared" si="0"/>
        <v>6080.96</v>
      </c>
    </row>
    <row r="3" spans="1:10" ht="14.25" customHeight="1">
      <c r="A3" s="17" t="s">
        <v>99</v>
      </c>
      <c r="B3" s="18"/>
      <c r="C3" s="19"/>
      <c r="D3" s="20">
        <v>0.62590000000000001</v>
      </c>
      <c r="E3" s="16"/>
      <c r="F3" s="16"/>
      <c r="G3" s="16"/>
      <c r="H3" s="7">
        <f t="shared" ref="H3:J3" si="1">H2*(1-$D$3)</f>
        <v>1451.52475968</v>
      </c>
      <c r="I3" s="7">
        <f t="shared" si="1"/>
        <v>823.36237631999995</v>
      </c>
      <c r="J3" s="7">
        <f t="shared" si="1"/>
        <v>2274.8871359999998</v>
      </c>
    </row>
    <row r="4" spans="1:10" ht="14.25" customHeight="1">
      <c r="A4" s="8" t="s">
        <v>100</v>
      </c>
      <c r="B4" s="8" t="s">
        <v>101</v>
      </c>
      <c r="C4" s="8" t="s">
        <v>102</v>
      </c>
      <c r="D4" s="8" t="s">
        <v>103</v>
      </c>
      <c r="E4" s="8" t="s">
        <v>104</v>
      </c>
      <c r="F4" s="8" t="s">
        <v>105</v>
      </c>
      <c r="G4" s="8" t="s">
        <v>106</v>
      </c>
      <c r="H4" s="8" t="s">
        <v>107</v>
      </c>
      <c r="I4" s="8" t="s">
        <v>108</v>
      </c>
      <c r="J4" s="8" t="s">
        <v>109</v>
      </c>
    </row>
    <row r="5" spans="1:10" ht="72">
      <c r="A5" s="9" t="s">
        <v>110</v>
      </c>
      <c r="B5" s="10" t="s">
        <v>111</v>
      </c>
      <c r="C5" s="11">
        <v>49.04</v>
      </c>
      <c r="D5" s="12">
        <v>0.34</v>
      </c>
      <c r="E5" s="12">
        <v>0.66</v>
      </c>
      <c r="F5" s="9" t="s">
        <v>112</v>
      </c>
      <c r="G5" s="9">
        <v>68</v>
      </c>
      <c r="H5" s="13">
        <f t="shared" ref="H5:I5" si="2">$C5*$G5*D5</f>
        <v>1133.8048000000001</v>
      </c>
      <c r="I5" s="13">
        <f t="shared" si="2"/>
        <v>2200.9151999999999</v>
      </c>
      <c r="J5" s="13">
        <f t="shared" ref="J5:J7" si="3">H5+I5</f>
        <v>3334.7200000000003</v>
      </c>
    </row>
    <row r="6" spans="1:10">
      <c r="A6" s="9" t="s">
        <v>113</v>
      </c>
      <c r="B6" s="14" t="s">
        <v>114</v>
      </c>
      <c r="C6" s="11">
        <v>49.04</v>
      </c>
      <c r="D6" s="12">
        <v>1</v>
      </c>
      <c r="E6" s="12">
        <v>0</v>
      </c>
      <c r="F6" s="9" t="s">
        <v>112</v>
      </c>
      <c r="G6" s="9">
        <v>6</v>
      </c>
      <c r="H6" s="13">
        <f t="shared" ref="H6:I6" si="4">$C6*$G6*D6</f>
        <v>294.24</v>
      </c>
      <c r="I6" s="13">
        <f t="shared" si="4"/>
        <v>0</v>
      </c>
      <c r="J6" s="13">
        <f t="shared" si="3"/>
        <v>294.24</v>
      </c>
    </row>
    <row r="7" spans="1:10">
      <c r="A7" s="9" t="s">
        <v>115</v>
      </c>
      <c r="B7" s="10" t="s">
        <v>116</v>
      </c>
      <c r="C7" s="11">
        <v>49.04</v>
      </c>
      <c r="D7" s="12">
        <v>1</v>
      </c>
      <c r="E7" s="12">
        <v>0</v>
      </c>
      <c r="F7" s="9" t="s">
        <v>112</v>
      </c>
      <c r="G7" s="9">
        <v>50</v>
      </c>
      <c r="H7" s="13">
        <f t="shared" ref="H7:I7" si="5">$C7*$G7*D7</f>
        <v>2452</v>
      </c>
      <c r="I7" s="13">
        <f t="shared" si="5"/>
        <v>0</v>
      </c>
      <c r="J7" s="13">
        <f t="shared" si="3"/>
        <v>2452</v>
      </c>
    </row>
    <row r="8" spans="1:10" ht="14.25" customHeight="1">
      <c r="A8" s="9"/>
      <c r="B8" s="10"/>
      <c r="C8" s="11"/>
      <c r="D8" s="12"/>
      <c r="E8" s="12"/>
      <c r="F8" s="9"/>
      <c r="G8" s="9"/>
      <c r="H8" s="13"/>
      <c r="I8" s="13"/>
      <c r="J8" s="13"/>
    </row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C1"/>
    <mergeCell ref="D1:G1"/>
    <mergeCell ref="A2:C2"/>
    <mergeCell ref="D2:G2"/>
    <mergeCell ref="A3:C3"/>
    <mergeCell ref="D3:G3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Maurizio Baldini</cp:lastModifiedBy>
  <dcterms:created xsi:type="dcterms:W3CDTF">2022-03-15T06:25:58Z</dcterms:created>
  <dcterms:modified xsi:type="dcterms:W3CDTF">2022-05-04T08:25:30Z</dcterms:modified>
</cp:coreProperties>
</file>